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325" activeTab="0"/>
  </bookViews>
  <sheets>
    <sheet name="на 01.01.2022" sheetId="1" r:id="rId1"/>
    <sheet name="на 01.01.2023" sheetId="2" r:id="rId2"/>
    <sheet name="на 01.01.2024" sheetId="3" r:id="rId3"/>
  </sheets>
  <definedNames>
    <definedName name="_xlnm.Print_Area" localSheetId="0">'на 01.01.2022'!$A$1:$F$46</definedName>
  </definedNames>
  <calcPr fullCalcOnLoad="1" refMode="R1C1"/>
</workbook>
</file>

<file path=xl/sharedStrings.xml><?xml version="1.0" encoding="utf-8"?>
<sst xmlns="http://schemas.openxmlformats.org/spreadsheetml/2006/main" count="132" uniqueCount="57">
  <si>
    <t>курсы валют</t>
  </si>
  <si>
    <t>Долговое обязательство</t>
  </si>
  <si>
    <t>Кредиты коммерческих банков</t>
  </si>
  <si>
    <t>Ценные бумаги</t>
  </si>
  <si>
    <t>тыс. руб.</t>
  </si>
  <si>
    <t>Ед.измерения</t>
  </si>
  <si>
    <t>прогноз на 01.01.2013</t>
  </si>
  <si>
    <t>в том числе по муниципальным гарантиям, тыс.руб.</t>
  </si>
  <si>
    <t>в том числе по муниципальным гарантиям</t>
  </si>
  <si>
    <t>Объем безвозмедных поступлений-</t>
  </si>
  <si>
    <t xml:space="preserve">Объем доходов всего - </t>
  </si>
  <si>
    <t>Объем доподнительных поступлений по дополнительным нормативам</t>
  </si>
  <si>
    <t>Итого собственных доходов</t>
  </si>
  <si>
    <t>Полученные бюджетные кредиты</t>
  </si>
  <si>
    <t>руб.</t>
  </si>
  <si>
    <t>Размер 5%  (статья 136 пункт 4)</t>
  </si>
  <si>
    <t>Снижение остатков средств на счете местного бюджета</t>
  </si>
  <si>
    <t>Размер 50 %  (статья 136 пункт 4)</t>
  </si>
  <si>
    <t>Размер  дефицита 10%</t>
  </si>
  <si>
    <t>Ожидаемый
объем долга
 на 01.01.2021</t>
  </si>
  <si>
    <t>Планируемый объем погашения в 2021 году</t>
  </si>
  <si>
    <t>Планируемый объем привлечения
в 2021 году</t>
  </si>
  <si>
    <t>Ожидаемый
объем долга
на 01.01.2022</t>
  </si>
  <si>
    <t>Кредиты от МО "Ржевский район Тверской области</t>
  </si>
  <si>
    <t>Предельный размер дефицита на 2021 год</t>
  </si>
  <si>
    <t>Ожидаемый
объем долга
 на 01.01.2022</t>
  </si>
  <si>
    <t>Планируемый объем погашения в 2022 году</t>
  </si>
  <si>
    <t>Планируемый объем привлечения
в 2022 году</t>
  </si>
  <si>
    <t>Ожидаемый
объем долга
на 01.01.2023</t>
  </si>
  <si>
    <t>Предельный размер дефицита на 2022 год</t>
  </si>
  <si>
    <t>Ожидаемый
объем долга
 на 01.01.2023</t>
  </si>
  <si>
    <t>Планируемый объем погашения в 2023 году</t>
  </si>
  <si>
    <t>Планируемый объем привлечения
в 2023 году</t>
  </si>
  <si>
    <t>Ожидаемый
объем долга
на 01.01.2024</t>
  </si>
  <si>
    <t>Предельный размер дефицита на 2023 год</t>
  </si>
  <si>
    <t>Предельный объем муниципального долга на 2022 год</t>
  </si>
  <si>
    <t>Предельный объем муниципального долга на 2023 год</t>
  </si>
  <si>
    <t>Предельный объем муниципального долга на 2021 год</t>
  </si>
  <si>
    <t>Верхний предел муниципального внутреннего долга муниципального образования сельское поселение "Победа" Ржевского района Тверской области на 1 января 2022 года</t>
  </si>
  <si>
    <t xml:space="preserve">     Верхний предел муниципального внутреннего долга муниципального образования сельское поселение "Победа" Ржевского района  Тверской области  по состоянию на 1 января 2022 года, в том числе верхний предел долга по муниципальным гарантиям определен исходя из следующего расчета:</t>
  </si>
  <si>
    <t>Итого по программе муниицпальных внутренних заимствований  муниципального образования сельское поселение "Победа" Ржевского района Тверской области
на 2021 год</t>
  </si>
  <si>
    <t>МУНИЦИПАЛЬНЫЙ ДОЛГ МУНИЦИПАЛЬНОГО ОБРАЗОВАНИЯ СЕЛЬСКОЕ ПОСЕЛЕНИЕ "ПОБЕДА" РЖЕВСКОГО РАЙОНА ТВЕРСКОЙ ОБЛАСТИ</t>
  </si>
  <si>
    <t>Верхний предел муниципального внутреннего долга муниципального образования сельское поселение "Победа" Ржевского районаТверской области на 01.01.2022 г., тыс.руб.</t>
  </si>
  <si>
    <t>Расчет предельного  размера дефицита бюджета муниципального образования сельское поселение "Победа" Ржевского района Тверской области на 2021 год</t>
  </si>
  <si>
    <t>Расчет предельного объема муниципального долга муниципального образования сельское поселение "Победа" Ржевского района Тверской области на 2021 год</t>
  </si>
  <si>
    <t>Верхний предел муниципального внутреннего долга муниципального образования сельское поселение "Победа" Ржевского района Тверской области на 1 января 2023 года</t>
  </si>
  <si>
    <t xml:space="preserve">     Верхний предел муниципального внутреннего долга муниципального образования сельское поселение "Победа" Ржевского района  Тверской области  по состоянию на 1 января 2023 года, в том числе верхний предел долга по муниципальным гарантиям определен исходя из следующего расчета:</t>
  </si>
  <si>
    <t>Итого по программе муниицпальных внутренних заимствований  муниципального образования сельское поселение "Победа" Ржевского района Тверской области
на 2022 год</t>
  </si>
  <si>
    <t>Верхний предел муниципального внутреннего долга муниципального образования сельское поселение "Победа" Ржевского районаТверской области на 01.01.2023 г., тыс.руб.</t>
  </si>
  <si>
    <t>Расчет предельного  размера дефицита бюджета муниципального образования сельское поселение "Победа" Ржевского района Тверской области на 2022 год</t>
  </si>
  <si>
    <t>Расчет предельного объема муниципального долга муниципального образования сельское поселение "Победа" Ржевского района Тверской области на 2022 год</t>
  </si>
  <si>
    <t>Верхний предел муниципального внутреннего долга муниципального образования сельское поселение "Победа" Ржевского района Тверской области на 1 января 2024 года</t>
  </si>
  <si>
    <t xml:space="preserve">     Верхний предел муниципального внутреннего долга муниципального образования сельское поселение "Победа" Ржевского района  Тверской области  по состоянию на 1 января 2024 года, в том числе верхний предел долга по муниципальным гарантиям определен исходя из следующего расчета:</t>
  </si>
  <si>
    <t>Итого по программе муниицпальных внутренних заимствований  муниципального образования сельское поселение "Победа" Ржевского района Тверской области
на 2023 год</t>
  </si>
  <si>
    <t>Верхний предел муниципального внутреннего долга муниципального образования сельское поселение "Победа" Ржевского районаТверской области на 01.01.2024 г., тыс.руб.</t>
  </si>
  <si>
    <t>Расчет предельного  размера дефицита бюджета муниципального образования сельское поселение "Победа" Ржевского района Тверской области на 2023 год</t>
  </si>
  <si>
    <t>Расчет предельного объема муниципального долга муниципального образования сельское поселение "Победа" Ржевского района Тверской области на 2023 год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</si>
</sst>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 ;\-#,##0.0\ "/>
    <numFmt numFmtId="181" formatCode="0.000"/>
    <numFmt numFmtId="182" formatCode="#,##0_ ;\-#,##0\ "/>
    <numFmt numFmtId="183" formatCode="#,##0.00000"/>
    <numFmt numFmtId="184" formatCode="#,##0.0000"/>
    <numFmt numFmtId="185" formatCode="#,##0.0"/>
    <numFmt numFmtId="186" formatCode="#,##0.00_ ;\-#,##0.00\ "/>
    <numFmt numFmtId="187" formatCode="#,##0.000"/>
    <numFmt numFmtId="188" formatCode="d/m/yy"/>
    <numFmt numFmtId="189" formatCode="mmmm\ yy"/>
    <numFmt numFmtId="190" formatCode="#,##0.000_ ;\-#,##0.000\ "/>
    <numFmt numFmtId="191" formatCode="#,##0.0000_ ;\-#,##0.00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#,##0.00000_ ;\-#,##0.00000\ "/>
    <numFmt numFmtId="196" formatCode="#,##0.000000_ ;\-#,##0.000000\ "/>
    <numFmt numFmtId="197" formatCode="#,##0.000000"/>
    <numFmt numFmtId="198" formatCode="#,##0.0000000"/>
    <numFmt numFmtId="199" formatCode="#,##0.00000000"/>
    <numFmt numFmtId="200" formatCode="#,##0.000000000"/>
    <numFmt numFmtId="201" formatCode="#,##0.0000000_ ;\-#,##0.0000000\ "/>
    <numFmt numFmtId="202" formatCode="#,##0.00000000_ ;\-#,##0.00000000\ "/>
    <numFmt numFmtId="203" formatCode="#,##0.000000000_ ;\-#,##0.000000000\ "/>
    <numFmt numFmtId="204" formatCode="#,##0.0000000000_ ;\-#,##0.0000000000\ "/>
    <numFmt numFmtId="205" formatCode="#,##0.00000000000_ ;\-#,##0.00000000000\ "/>
    <numFmt numFmtId="206" formatCode="#,##0.000000000000_ ;\-#,##0.000000000000\ "/>
    <numFmt numFmtId="207" formatCode="#,##0.0000000000000_ ;\-#,##0.0000000000000\ "/>
    <numFmt numFmtId="208" formatCode="#,##0.00000000000000_ ;\-#,##0.00000000000000\ "/>
    <numFmt numFmtId="209" formatCode="#,##0.000000000000000_ ;\-#,##0.000000000000000\ "/>
    <numFmt numFmtId="210" formatCode="_-* #,##0.0_р_._-;\-* #,##0.0_р_._-;_-* &quot;-&quot;??_р_._-;_-@_-"/>
    <numFmt numFmtId="211" formatCode="_-* #,##0.0_р_._-;\-* #,##0.0_р_._-;_-* &quot;-&quot;?_р_._-;_-@_-"/>
    <numFmt numFmtId="212" formatCode="0.0000"/>
    <numFmt numFmtId="213" formatCode="0.0"/>
    <numFmt numFmtId="214" formatCode="_-* #,##0_р_._-;\-* #,##0_р_._-;_-* &quot;-&quot;??_р_._-;_-@_-"/>
    <numFmt numFmtId="215" formatCode="_-* #,##0.00_р_._-;\-* #,##0.00_р_._-;_-* &quot;-&quot;?_р_._-;_-@_-"/>
    <numFmt numFmtId="216" formatCode="_-* #,##0.000_р_._-;\-* #,##0.000_р_._-;_-* &quot;-&quot;??_р_._-;_-@_-"/>
    <numFmt numFmtId="217" formatCode="_-* #,##0.0000_р_._-;\-* #,##0.0000_р_._-;_-* &quot;-&quot;??_р_._-;_-@_-"/>
    <numFmt numFmtId="218" formatCode="_-* #,##0_р_._-;\-* #,##0_р_._-;_-* &quot;-&quot;?_р_._-;_-@_-"/>
  </numFmts>
  <fonts count="46"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1" fontId="0" fillId="0" borderId="0" xfId="60" applyAlignment="1">
      <alignment/>
    </xf>
    <xf numFmtId="0" fontId="5" fillId="0" borderId="0" xfId="0" applyFont="1" applyBorder="1" applyAlignment="1">
      <alignment/>
    </xf>
    <xf numFmtId="171" fontId="0" fillId="0" borderId="0" xfId="60" applyBorder="1" applyAlignment="1">
      <alignment/>
    </xf>
    <xf numFmtId="0" fontId="5" fillId="0" borderId="0" xfId="0" applyFont="1" applyBorder="1" applyAlignment="1">
      <alignment horizontal="center" wrapText="1"/>
    </xf>
    <xf numFmtId="210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top" wrapText="1"/>
    </xf>
    <xf numFmtId="215" fontId="0" fillId="0" borderId="0" xfId="0" applyNumberFormat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71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171" fontId="0" fillId="0" borderId="14" xfId="0" applyNumberFormat="1" applyBorder="1" applyAlignment="1">
      <alignment/>
    </xf>
    <xf numFmtId="214" fontId="5" fillId="0" borderId="14" xfId="0" applyNumberFormat="1" applyFont="1" applyBorder="1" applyAlignment="1">
      <alignment/>
    </xf>
    <xf numFmtId="210" fontId="5" fillId="0" borderId="14" xfId="0" applyNumberFormat="1" applyFont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171" fontId="5" fillId="0" borderId="10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210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210" fontId="0" fillId="0" borderId="10" xfId="0" applyNumberFormat="1" applyFont="1" applyFill="1" applyBorder="1" applyAlignment="1">
      <alignment/>
    </xf>
    <xf numFmtId="171" fontId="0" fillId="0" borderId="0" xfId="60" applyFill="1" applyAlignment="1">
      <alignment/>
    </xf>
    <xf numFmtId="0" fontId="3" fillId="0" borderId="0" xfId="0" applyFont="1" applyAlignment="1">
      <alignment wrapText="1"/>
    </xf>
    <xf numFmtId="2" fontId="0" fillId="0" borderId="13" xfId="60" applyNumberFormat="1" applyBorder="1" applyAlignment="1">
      <alignment/>
    </xf>
    <xf numFmtId="2" fontId="0" fillId="0" borderId="17" xfId="60" applyNumberForma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3" xfId="60" applyNumberFormat="1" applyFill="1" applyBorder="1" applyAlignment="1">
      <alignment/>
    </xf>
    <xf numFmtId="2" fontId="0" fillId="0" borderId="17" xfId="60" applyNumberForma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214" fontId="5" fillId="33" borderId="0" xfId="60" applyNumberFormat="1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left" wrapText="1"/>
    </xf>
    <xf numFmtId="214" fontId="5" fillId="34" borderId="0" xfId="6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0" fillId="0" borderId="0" xfId="0" applyFont="1" applyAlignment="1">
      <alignment vertical="justify"/>
    </xf>
    <xf numFmtId="0" fontId="9" fillId="0" borderId="0" xfId="0" applyFont="1" applyAlignment="1">
      <alignment vertical="justify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>
      <alignment vertical="justify"/>
    </xf>
    <xf numFmtId="0" fontId="10" fillId="0" borderId="10" xfId="0" applyFont="1" applyBorder="1" applyAlignment="1">
      <alignment vertical="justify"/>
    </xf>
    <xf numFmtId="0" fontId="11" fillId="0" borderId="10" xfId="0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10" fillId="0" borderId="10" xfId="0" applyFont="1" applyBorder="1" applyAlignment="1">
      <alignment horizontal="center" vertical="justify"/>
    </xf>
    <xf numFmtId="9" fontId="10" fillId="0" borderId="10" xfId="0" applyNumberFormat="1" applyFont="1" applyBorder="1" applyAlignment="1">
      <alignment vertical="justify"/>
    </xf>
    <xf numFmtId="0" fontId="10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 vertical="justify"/>
    </xf>
    <xf numFmtId="3" fontId="10" fillId="0" borderId="10" xfId="0" applyNumberFormat="1" applyFont="1" applyFill="1" applyBorder="1" applyAlignment="1">
      <alignment vertical="justify"/>
    </xf>
    <xf numFmtId="0" fontId="0" fillId="0" borderId="10" xfId="0" applyFont="1" applyFill="1" applyBorder="1" applyAlignment="1">
      <alignment wrapText="1"/>
    </xf>
    <xf numFmtId="182" fontId="5" fillId="0" borderId="12" xfId="60" applyNumberFormat="1" applyFont="1" applyFill="1" applyBorder="1" applyAlignment="1">
      <alignment horizontal="center"/>
    </xf>
    <xf numFmtId="182" fontId="0" fillId="0" borderId="0" xfId="60" applyNumberFormat="1" applyBorder="1" applyAlignment="1">
      <alignment horizontal="center"/>
    </xf>
    <xf numFmtId="182" fontId="5" fillId="35" borderId="20" xfId="60" applyNumberFormat="1" applyFont="1" applyFill="1" applyBorder="1" applyAlignment="1">
      <alignment horizontal="center" vertical="center" wrapText="1"/>
    </xf>
    <xf numFmtId="182" fontId="5" fillId="33" borderId="21" xfId="6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182" fontId="5" fillId="36" borderId="20" xfId="6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33" borderId="22" xfId="0" applyFont="1" applyFill="1" applyBorder="1" applyAlignment="1">
      <alignment horizontal="left" wrapText="1"/>
    </xf>
    <xf numFmtId="0" fontId="5" fillId="33" borderId="23" xfId="0" applyFont="1" applyFill="1" applyBorder="1" applyAlignment="1">
      <alignment horizontal="left" wrapText="1"/>
    </xf>
    <xf numFmtId="0" fontId="5" fillId="33" borderId="24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view="pageBreakPreview" zoomScaleSheetLayoutView="100" zoomScalePageLayoutView="0" workbookViewId="0" topLeftCell="A7">
      <selection activeCell="B39" sqref="B39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75"/>
      <c r="E1" s="75"/>
      <c r="F1" s="75"/>
    </row>
    <row r="2" spans="1:6" ht="33" customHeight="1">
      <c r="A2" s="76" t="s">
        <v>38</v>
      </c>
      <c r="B2" s="76"/>
      <c r="C2" s="76"/>
      <c r="D2" s="76"/>
      <c r="E2" s="76"/>
      <c r="F2" s="76"/>
    </row>
    <row r="3" spans="1:6" ht="48.75" customHeight="1">
      <c r="A3" s="77" t="s">
        <v>39</v>
      </c>
      <c r="B3" s="77"/>
      <c r="C3" s="77"/>
      <c r="D3" s="77"/>
      <c r="E3" s="77"/>
      <c r="F3" s="77"/>
    </row>
    <row r="4" spans="1:6" ht="13.5" customHeight="1">
      <c r="A4" s="14"/>
      <c r="B4" s="14"/>
      <c r="C4" s="15"/>
      <c r="D4" s="16"/>
      <c r="E4" s="25" t="s">
        <v>0</v>
      </c>
      <c r="F4" s="26" t="s">
        <v>6</v>
      </c>
    </row>
    <row r="5" spans="1:6" s="1" customFormat="1" ht="38.25">
      <c r="A5" s="7" t="s">
        <v>1</v>
      </c>
      <c r="B5" s="7" t="s">
        <v>5</v>
      </c>
      <c r="C5" s="7" t="s">
        <v>19</v>
      </c>
      <c r="D5" s="7" t="s">
        <v>20</v>
      </c>
      <c r="E5" s="9" t="s">
        <v>21</v>
      </c>
      <c r="F5" s="10" t="s">
        <v>22</v>
      </c>
    </row>
    <row r="6" spans="1:6" ht="12.75">
      <c r="A6" s="13" t="s">
        <v>2</v>
      </c>
      <c r="B6" s="12" t="s">
        <v>4</v>
      </c>
      <c r="C6" s="35">
        <v>0</v>
      </c>
      <c r="D6" s="35">
        <v>0</v>
      </c>
      <c r="E6" s="36">
        <v>0</v>
      </c>
      <c r="F6" s="37">
        <v>0</v>
      </c>
    </row>
    <row r="7" spans="1:6" ht="12.75">
      <c r="A7" s="13" t="s">
        <v>23</v>
      </c>
      <c r="B7" s="12" t="s">
        <v>4</v>
      </c>
      <c r="C7" s="38">
        <v>0</v>
      </c>
      <c r="D7" s="38">
        <v>0</v>
      </c>
      <c r="E7" s="39">
        <v>0</v>
      </c>
      <c r="F7" s="40">
        <v>0</v>
      </c>
    </row>
    <row r="8" spans="1:6" ht="12.75">
      <c r="A8" s="13" t="s">
        <v>3</v>
      </c>
      <c r="B8" s="12" t="s">
        <v>4</v>
      </c>
      <c r="C8" s="35"/>
      <c r="D8" s="35"/>
      <c r="E8" s="36"/>
      <c r="F8" s="37">
        <f>C8-D8+E8</f>
        <v>0</v>
      </c>
    </row>
    <row r="9" spans="1:7" ht="69" customHeight="1">
      <c r="A9" s="22" t="s">
        <v>40</v>
      </c>
      <c r="B9" s="23" t="s">
        <v>4</v>
      </c>
      <c r="C9" s="41">
        <f>C6+C7+C8</f>
        <v>0</v>
      </c>
      <c r="D9" s="42">
        <f>D6+D7+D8</f>
        <v>0</v>
      </c>
      <c r="E9" s="42">
        <f>E6+E7+E8</f>
        <v>0</v>
      </c>
      <c r="F9" s="43">
        <f>F6+F7+F8</f>
        <v>0</v>
      </c>
      <c r="G9" s="8"/>
    </row>
    <row r="10" spans="1:7" ht="14.25" customHeight="1">
      <c r="A10" s="17"/>
      <c r="B10" s="18"/>
      <c r="C10" s="19"/>
      <c r="D10" s="20"/>
      <c r="E10" s="20"/>
      <c r="F10" s="21"/>
      <c r="G10" s="8"/>
    </row>
    <row r="11" spans="1:7" s="24" customFormat="1" ht="55.5" customHeight="1">
      <c r="A11" s="62" t="s">
        <v>41</v>
      </c>
      <c r="B11" s="27" t="s">
        <v>4</v>
      </c>
      <c r="C11" s="28">
        <f>C9</f>
        <v>0</v>
      </c>
      <c r="D11" s="29"/>
      <c r="E11" s="30"/>
      <c r="F11" s="63">
        <f>F9</f>
        <v>0</v>
      </c>
      <c r="G11" s="33"/>
    </row>
    <row r="12" spans="1:7" s="24" customFormat="1" ht="22.5" customHeight="1">
      <c r="A12" s="31" t="s">
        <v>8</v>
      </c>
      <c r="B12" s="27" t="s">
        <v>4</v>
      </c>
      <c r="C12" s="28"/>
      <c r="D12" s="32"/>
      <c r="E12" s="30"/>
      <c r="F12" s="63">
        <v>0</v>
      </c>
      <c r="G12" s="33"/>
    </row>
    <row r="13" spans="1:7" ht="9" customHeight="1">
      <c r="A13" s="5"/>
      <c r="B13" s="5"/>
      <c r="C13" s="11"/>
      <c r="D13" s="6"/>
      <c r="E13" s="6"/>
      <c r="F13" s="64"/>
      <c r="G13" s="2"/>
    </row>
    <row r="14" spans="1:7" ht="8.25" customHeight="1" thickBot="1">
      <c r="A14" s="3"/>
      <c r="B14" s="3"/>
      <c r="C14" s="4"/>
      <c r="D14" s="4"/>
      <c r="E14" s="4"/>
      <c r="F14" s="64"/>
      <c r="G14" s="2"/>
    </row>
    <row r="15" spans="1:7" ht="27" customHeight="1" thickTop="1">
      <c r="A15" s="78" t="s">
        <v>42</v>
      </c>
      <c r="B15" s="79"/>
      <c r="C15" s="79"/>
      <c r="D15" s="79"/>
      <c r="E15" s="79"/>
      <c r="F15" s="65">
        <v>0</v>
      </c>
      <c r="G15" s="2"/>
    </row>
    <row r="16" spans="1:7" ht="14.25" customHeight="1" thickBot="1">
      <c r="A16" s="72" t="s">
        <v>7</v>
      </c>
      <c r="B16" s="73"/>
      <c r="C16" s="73"/>
      <c r="D16" s="73"/>
      <c r="E16" s="74"/>
      <c r="F16" s="66">
        <v>0</v>
      </c>
      <c r="G16" s="2"/>
    </row>
    <row r="17" spans="1:7" ht="14.25" customHeight="1" thickTop="1">
      <c r="A17" s="44"/>
      <c r="B17" s="44"/>
      <c r="C17" s="44"/>
      <c r="D17" s="44"/>
      <c r="E17" s="44"/>
      <c r="F17" s="45"/>
      <c r="G17" s="2"/>
    </row>
    <row r="18" spans="1:7" ht="14.25" customHeight="1">
      <c r="A18" s="46"/>
      <c r="B18" s="46"/>
      <c r="C18" s="46"/>
      <c r="D18" s="46"/>
      <c r="E18" s="46"/>
      <c r="F18" s="47"/>
      <c r="G18" s="2"/>
    </row>
    <row r="19" spans="1:7" ht="30.75" customHeight="1">
      <c r="A19" s="70" t="s">
        <v>43</v>
      </c>
      <c r="B19" s="71"/>
      <c r="C19" s="71"/>
      <c r="D19" s="71"/>
      <c r="E19" s="71"/>
      <c r="F19" s="71"/>
      <c r="G19" s="2"/>
    </row>
    <row r="20" spans="1:7" ht="16.5" customHeight="1">
      <c r="A20" s="51"/>
      <c r="B20" s="52"/>
      <c r="C20" s="52"/>
      <c r="D20" s="52"/>
      <c r="E20" s="52"/>
      <c r="F20" s="52"/>
      <c r="G20" s="2"/>
    </row>
    <row r="21" spans="1:7" ht="13.5" customHeight="1">
      <c r="A21" s="57"/>
      <c r="B21" s="57" t="s">
        <v>14</v>
      </c>
      <c r="C21" s="48"/>
      <c r="D21" s="48"/>
      <c r="E21" s="48"/>
      <c r="F21" s="48"/>
      <c r="G21" s="2"/>
    </row>
    <row r="22" spans="1:7" ht="14.25" customHeight="1">
      <c r="A22" s="54" t="s">
        <v>10</v>
      </c>
      <c r="B22" s="61">
        <v>12266422</v>
      </c>
      <c r="C22" s="49"/>
      <c r="D22" s="49"/>
      <c r="E22" s="49"/>
      <c r="F22" s="49"/>
      <c r="G22" s="2"/>
    </row>
    <row r="23" spans="1:7" ht="14.25" customHeight="1">
      <c r="A23" s="54" t="s">
        <v>9</v>
      </c>
      <c r="B23" s="59">
        <v>-4287094</v>
      </c>
      <c r="C23" s="49"/>
      <c r="D23" s="49"/>
      <c r="E23" s="49"/>
      <c r="F23" s="49"/>
      <c r="G23" s="2"/>
    </row>
    <row r="24" spans="1:6" ht="30">
      <c r="A24" s="54" t="s">
        <v>11</v>
      </c>
      <c r="B24" s="59">
        <v>0</v>
      </c>
      <c r="C24" s="49"/>
      <c r="D24" s="49"/>
      <c r="E24" s="49"/>
      <c r="F24" s="49"/>
    </row>
    <row r="25" spans="1:6" ht="15">
      <c r="A25" s="54" t="s">
        <v>12</v>
      </c>
      <c r="B25" s="59">
        <f>SUM(B22:B24)</f>
        <v>7979328</v>
      </c>
      <c r="C25" s="49"/>
      <c r="D25" s="49"/>
      <c r="E25" s="49"/>
      <c r="F25" s="49"/>
    </row>
    <row r="26" spans="1:6" ht="15">
      <c r="A26" s="58"/>
      <c r="B26" s="59"/>
      <c r="C26" s="49"/>
      <c r="D26" s="49"/>
      <c r="E26" s="49"/>
      <c r="F26" s="49"/>
    </row>
    <row r="27" spans="1:6" ht="15">
      <c r="A27" s="54" t="s">
        <v>18</v>
      </c>
      <c r="B27" s="59">
        <f>B25*10/100</f>
        <v>797932.8</v>
      </c>
      <c r="C27" s="49"/>
      <c r="D27" s="49"/>
      <c r="E27" s="49"/>
      <c r="F27" s="49"/>
    </row>
    <row r="28" spans="1:6" ht="15">
      <c r="A28" s="54" t="s">
        <v>15</v>
      </c>
      <c r="B28" s="59">
        <v>0</v>
      </c>
      <c r="C28" s="49"/>
      <c r="D28" s="49"/>
      <c r="E28" s="49"/>
      <c r="F28" s="49"/>
    </row>
    <row r="29" spans="1:6" ht="30">
      <c r="A29" s="55" t="s">
        <v>24</v>
      </c>
      <c r="B29" s="60">
        <f>SUM(B27:B28)</f>
        <v>797932.8</v>
      </c>
      <c r="C29" s="49"/>
      <c r="D29" s="49"/>
      <c r="E29" s="49"/>
      <c r="F29" s="49"/>
    </row>
    <row r="30" spans="1:6" ht="30">
      <c r="A30" s="54" t="s">
        <v>16</v>
      </c>
      <c r="B30" s="59">
        <v>3830305</v>
      </c>
      <c r="C30" s="49"/>
      <c r="D30" s="49"/>
      <c r="E30" s="49"/>
      <c r="F30" s="49"/>
    </row>
    <row r="31" spans="1:6" ht="31.5">
      <c r="A31" s="56" t="s">
        <v>24</v>
      </c>
      <c r="B31" s="60">
        <f>SUM(B29:B30)</f>
        <v>4628237.8</v>
      </c>
      <c r="C31" s="49"/>
      <c r="D31" s="49"/>
      <c r="E31" s="49"/>
      <c r="F31" s="49"/>
    </row>
    <row r="32" spans="1:6" ht="15.75">
      <c r="A32" s="50"/>
      <c r="B32" s="53"/>
      <c r="C32" s="49"/>
      <c r="D32" s="49"/>
      <c r="E32" s="49"/>
      <c r="F32" s="49"/>
    </row>
    <row r="33" spans="1:6" ht="15.75">
      <c r="A33" s="50"/>
      <c r="B33" s="53"/>
      <c r="C33" s="49"/>
      <c r="D33" s="49"/>
      <c r="E33" s="49"/>
      <c r="F33" s="49"/>
    </row>
    <row r="34" spans="1:6" ht="30" customHeight="1">
      <c r="A34" s="70" t="s">
        <v>44</v>
      </c>
      <c r="B34" s="71"/>
      <c r="C34" s="71"/>
      <c r="D34" s="71"/>
      <c r="E34" s="71"/>
      <c r="F34" s="71"/>
    </row>
    <row r="35" spans="1:6" ht="9" customHeight="1">
      <c r="A35" s="51"/>
      <c r="B35" s="52"/>
      <c r="C35" s="52"/>
      <c r="D35" s="52"/>
      <c r="E35" s="52"/>
      <c r="F35" s="52"/>
    </row>
    <row r="36" spans="1:6" ht="15">
      <c r="A36" s="57"/>
      <c r="B36" s="57" t="s">
        <v>14</v>
      </c>
      <c r="C36" s="48"/>
      <c r="D36" s="48"/>
      <c r="E36" s="48"/>
      <c r="F36" s="48"/>
    </row>
    <row r="37" spans="1:6" ht="15">
      <c r="A37" s="54" t="s">
        <v>10</v>
      </c>
      <c r="B37" s="59">
        <v>12266422</v>
      </c>
      <c r="C37" s="49"/>
      <c r="D37" s="49"/>
      <c r="E37" s="49"/>
      <c r="F37" s="49"/>
    </row>
    <row r="38" spans="1:6" ht="15">
      <c r="A38" s="54" t="s">
        <v>9</v>
      </c>
      <c r="B38" s="59">
        <v>4287094</v>
      </c>
      <c r="C38" s="49"/>
      <c r="D38" s="49"/>
      <c r="E38" s="49"/>
      <c r="F38" s="49"/>
    </row>
    <row r="39" spans="1:6" ht="30">
      <c r="A39" s="54" t="s">
        <v>11</v>
      </c>
      <c r="B39" s="59">
        <v>0</v>
      </c>
      <c r="C39" s="49"/>
      <c r="D39" s="49"/>
      <c r="E39" s="49"/>
      <c r="F39" s="49"/>
    </row>
    <row r="40" spans="1:6" ht="15">
      <c r="A40" s="54" t="s">
        <v>12</v>
      </c>
      <c r="B40" s="59">
        <f>B37-B38</f>
        <v>7979328</v>
      </c>
      <c r="C40" s="49"/>
      <c r="D40" s="49"/>
      <c r="E40" s="49"/>
      <c r="F40" s="49"/>
    </row>
    <row r="41" spans="1:6" ht="15">
      <c r="A41" s="54" t="s">
        <v>17</v>
      </c>
      <c r="B41" s="59">
        <v>0</v>
      </c>
      <c r="C41" s="49"/>
      <c r="D41" s="49"/>
      <c r="E41" s="49"/>
      <c r="F41" s="49"/>
    </row>
    <row r="42" spans="1:6" ht="15">
      <c r="A42" s="54" t="s">
        <v>13</v>
      </c>
      <c r="B42" s="59">
        <v>0</v>
      </c>
      <c r="C42" s="49"/>
      <c r="D42" s="49"/>
      <c r="E42" s="49"/>
      <c r="F42" s="49"/>
    </row>
    <row r="43" spans="1:6" ht="15">
      <c r="A43" s="54"/>
      <c r="B43" s="59"/>
      <c r="C43" s="49"/>
      <c r="D43" s="49"/>
      <c r="E43" s="49"/>
      <c r="F43" s="49"/>
    </row>
    <row r="44" spans="1:6" ht="31.5">
      <c r="A44" s="68" t="s">
        <v>37</v>
      </c>
      <c r="B44" s="60">
        <f>B40</f>
        <v>7979328</v>
      </c>
      <c r="C44" s="49"/>
      <c r="D44" s="49"/>
      <c r="E44" s="49"/>
      <c r="F44" s="49"/>
    </row>
    <row r="45" spans="1:6" ht="15.75">
      <c r="A45" s="50"/>
      <c r="B45" s="53"/>
      <c r="C45" s="49"/>
      <c r="D45" s="49"/>
      <c r="E45" s="49"/>
      <c r="F45" s="49"/>
    </row>
    <row r="46" ht="12.75">
      <c r="A46" s="34"/>
    </row>
  </sheetData>
  <sheetProtection/>
  <mergeCells count="7">
    <mergeCell ref="A34:F34"/>
    <mergeCell ref="A19:F19"/>
    <mergeCell ref="A16:E16"/>
    <mergeCell ref="D1:F1"/>
    <mergeCell ref="A2:F2"/>
    <mergeCell ref="A3:F3"/>
    <mergeCell ref="A15:E15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0">
      <selection activeCell="A34" sqref="A34:F34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75"/>
      <c r="E1" s="75"/>
      <c r="F1" s="75"/>
    </row>
    <row r="2" spans="1:6" ht="33" customHeight="1">
      <c r="A2" s="76" t="s">
        <v>45</v>
      </c>
      <c r="B2" s="76"/>
      <c r="C2" s="76"/>
      <c r="D2" s="76"/>
      <c r="E2" s="76"/>
      <c r="F2" s="76"/>
    </row>
    <row r="3" spans="1:6" ht="48.75" customHeight="1">
      <c r="A3" s="77" t="s">
        <v>46</v>
      </c>
      <c r="B3" s="77"/>
      <c r="C3" s="77"/>
      <c r="D3" s="77"/>
      <c r="E3" s="77"/>
      <c r="F3" s="77"/>
    </row>
    <row r="4" spans="1:6" ht="13.5" customHeight="1">
      <c r="A4" s="14"/>
      <c r="B4" s="14"/>
      <c r="C4" s="15"/>
      <c r="D4" s="16"/>
      <c r="E4" s="25" t="s">
        <v>0</v>
      </c>
      <c r="F4" s="26" t="s">
        <v>6</v>
      </c>
    </row>
    <row r="5" spans="1:6" s="1" customFormat="1" ht="38.25">
      <c r="A5" s="7" t="s">
        <v>1</v>
      </c>
      <c r="B5" s="7" t="s">
        <v>5</v>
      </c>
      <c r="C5" s="7" t="s">
        <v>25</v>
      </c>
      <c r="D5" s="7" t="s">
        <v>26</v>
      </c>
      <c r="E5" s="9" t="s">
        <v>27</v>
      </c>
      <c r="F5" s="10" t="s">
        <v>28</v>
      </c>
    </row>
    <row r="6" spans="1:6" ht="12.75">
      <c r="A6" s="13" t="s">
        <v>2</v>
      </c>
      <c r="B6" s="12" t="s">
        <v>4</v>
      </c>
      <c r="C6" s="35">
        <v>0</v>
      </c>
      <c r="D6" s="35">
        <v>0</v>
      </c>
      <c r="E6" s="36">
        <v>0</v>
      </c>
      <c r="F6" s="37">
        <v>0</v>
      </c>
    </row>
    <row r="7" spans="1:6" ht="12.75">
      <c r="A7" s="13" t="s">
        <v>23</v>
      </c>
      <c r="B7" s="12" t="s">
        <v>4</v>
      </c>
      <c r="C7" s="38">
        <v>0</v>
      </c>
      <c r="D7" s="38">
        <v>0</v>
      </c>
      <c r="E7" s="39">
        <v>0</v>
      </c>
      <c r="F7" s="40">
        <v>0</v>
      </c>
    </row>
    <row r="8" spans="1:6" ht="12.75">
      <c r="A8" s="13" t="s">
        <v>3</v>
      </c>
      <c r="B8" s="12" t="s">
        <v>4</v>
      </c>
      <c r="C8" s="35"/>
      <c r="D8" s="35"/>
      <c r="E8" s="36"/>
      <c r="F8" s="37">
        <f>C8-D8+E8</f>
        <v>0</v>
      </c>
    </row>
    <row r="9" spans="1:7" ht="69" customHeight="1">
      <c r="A9" s="22" t="s">
        <v>47</v>
      </c>
      <c r="B9" s="23" t="s">
        <v>4</v>
      </c>
      <c r="C9" s="41">
        <f>C6+C7+C8</f>
        <v>0</v>
      </c>
      <c r="D9" s="42">
        <f>D6+D7+D8</f>
        <v>0</v>
      </c>
      <c r="E9" s="42">
        <f>E6+E7+E8</f>
        <v>0</v>
      </c>
      <c r="F9" s="43">
        <f>F6+F7+F8</f>
        <v>0</v>
      </c>
      <c r="G9" s="8"/>
    </row>
    <row r="10" spans="1:7" ht="14.25" customHeight="1">
      <c r="A10" s="17"/>
      <c r="B10" s="18"/>
      <c r="C10" s="19"/>
      <c r="D10" s="20"/>
      <c r="E10" s="20"/>
      <c r="F10" s="21"/>
      <c r="G10" s="8"/>
    </row>
    <row r="11" spans="1:7" s="24" customFormat="1" ht="54" customHeight="1">
      <c r="A11" s="62" t="s">
        <v>41</v>
      </c>
      <c r="B11" s="27" t="s">
        <v>4</v>
      </c>
      <c r="C11" s="28">
        <f>C9</f>
        <v>0</v>
      </c>
      <c r="D11" s="29"/>
      <c r="E11" s="30"/>
      <c r="F11" s="63">
        <f>F9</f>
        <v>0</v>
      </c>
      <c r="G11" s="33"/>
    </row>
    <row r="12" spans="1:7" s="24" customFormat="1" ht="22.5" customHeight="1">
      <c r="A12" s="31" t="s">
        <v>8</v>
      </c>
      <c r="B12" s="27" t="s">
        <v>4</v>
      </c>
      <c r="C12" s="28"/>
      <c r="D12" s="32"/>
      <c r="E12" s="30"/>
      <c r="F12" s="63">
        <v>0</v>
      </c>
      <c r="G12" s="33"/>
    </row>
    <row r="13" spans="1:7" ht="9" customHeight="1">
      <c r="A13" s="5"/>
      <c r="B13" s="5"/>
      <c r="C13" s="11"/>
      <c r="D13" s="6"/>
      <c r="E13" s="6"/>
      <c r="F13" s="64"/>
      <c r="G13" s="2"/>
    </row>
    <row r="14" spans="1:7" ht="8.25" customHeight="1" thickBot="1">
      <c r="A14" s="3"/>
      <c r="B14" s="3"/>
      <c r="C14" s="4"/>
      <c r="D14" s="4"/>
      <c r="E14" s="4"/>
      <c r="F14" s="64"/>
      <c r="G14" s="2"/>
    </row>
    <row r="15" spans="1:7" ht="27" customHeight="1" thickTop="1">
      <c r="A15" s="78" t="s">
        <v>48</v>
      </c>
      <c r="B15" s="79"/>
      <c r="C15" s="79"/>
      <c r="D15" s="79"/>
      <c r="E15" s="79"/>
      <c r="F15" s="65">
        <v>0</v>
      </c>
      <c r="G15" s="2"/>
    </row>
    <row r="16" spans="1:7" ht="14.25" customHeight="1" thickBot="1">
      <c r="A16" s="72" t="s">
        <v>7</v>
      </c>
      <c r="B16" s="73"/>
      <c r="C16" s="73"/>
      <c r="D16" s="73"/>
      <c r="E16" s="74"/>
      <c r="F16" s="66">
        <v>0</v>
      </c>
      <c r="G16" s="2"/>
    </row>
    <row r="17" spans="1:7" ht="14.25" customHeight="1" thickTop="1">
      <c r="A17" s="44"/>
      <c r="B17" s="44"/>
      <c r="C17" s="44"/>
      <c r="D17" s="44"/>
      <c r="E17" s="44"/>
      <c r="F17" s="45"/>
      <c r="G17" s="2"/>
    </row>
    <row r="18" spans="1:7" ht="14.25" customHeight="1">
      <c r="A18" s="46"/>
      <c r="B18" s="46"/>
      <c r="C18" s="46"/>
      <c r="D18" s="46"/>
      <c r="E18" s="46"/>
      <c r="F18" s="47"/>
      <c r="G18" s="2"/>
    </row>
    <row r="19" spans="1:7" ht="30.75" customHeight="1">
      <c r="A19" s="70" t="s">
        <v>49</v>
      </c>
      <c r="B19" s="71"/>
      <c r="C19" s="71"/>
      <c r="D19" s="71"/>
      <c r="E19" s="71"/>
      <c r="F19" s="71"/>
      <c r="G19" s="2"/>
    </row>
    <row r="20" spans="1:7" ht="16.5" customHeight="1">
      <c r="A20" s="51"/>
      <c r="B20" s="52"/>
      <c r="C20" s="52"/>
      <c r="D20" s="52"/>
      <c r="E20" s="52"/>
      <c r="F20" s="52"/>
      <c r="G20" s="2"/>
    </row>
    <row r="21" spans="1:7" ht="13.5" customHeight="1">
      <c r="A21" s="57"/>
      <c r="B21" s="57" t="s">
        <v>14</v>
      </c>
      <c r="C21" s="48"/>
      <c r="D21" s="48"/>
      <c r="E21" s="48"/>
      <c r="F21" s="48"/>
      <c r="G21" s="2"/>
    </row>
    <row r="22" spans="1:7" ht="14.25" customHeight="1">
      <c r="A22" s="54" t="s">
        <v>10</v>
      </c>
      <c r="B22" s="61">
        <v>6219074</v>
      </c>
      <c r="C22" s="49"/>
      <c r="D22" s="49"/>
      <c r="E22" s="49"/>
      <c r="F22" s="49"/>
      <c r="G22" s="2"/>
    </row>
    <row r="23" spans="1:7" ht="14.25" customHeight="1">
      <c r="A23" s="54" t="s">
        <v>9</v>
      </c>
      <c r="B23" s="59">
        <v>-1332494</v>
      </c>
      <c r="C23" s="49"/>
      <c r="D23" s="49"/>
      <c r="E23" s="49"/>
      <c r="F23" s="49"/>
      <c r="G23" s="2"/>
    </row>
    <row r="24" spans="1:6" ht="30">
      <c r="A24" s="54" t="s">
        <v>11</v>
      </c>
      <c r="B24" s="59">
        <v>0</v>
      </c>
      <c r="C24" s="49"/>
      <c r="D24" s="49"/>
      <c r="E24" s="49"/>
      <c r="F24" s="49"/>
    </row>
    <row r="25" spans="1:6" ht="15">
      <c r="A25" s="54" t="s">
        <v>12</v>
      </c>
      <c r="B25" s="59">
        <f>SUM(B22:B24)</f>
        <v>4886580</v>
      </c>
      <c r="C25" s="49"/>
      <c r="D25" s="49"/>
      <c r="E25" s="49"/>
      <c r="F25" s="49"/>
    </row>
    <row r="26" spans="1:6" ht="15">
      <c r="A26" s="58"/>
      <c r="B26" s="59"/>
      <c r="C26" s="49"/>
      <c r="D26" s="49"/>
      <c r="E26" s="49"/>
      <c r="F26" s="49"/>
    </row>
    <row r="27" spans="1:6" ht="15">
      <c r="A27" s="54" t="s">
        <v>18</v>
      </c>
      <c r="B27" s="59">
        <f>B25*10/100</f>
        <v>488658</v>
      </c>
      <c r="C27" s="49"/>
      <c r="D27" s="49"/>
      <c r="E27" s="49"/>
      <c r="F27" s="49"/>
    </row>
    <row r="28" spans="1:6" ht="15">
      <c r="A28" s="54" t="s">
        <v>15</v>
      </c>
      <c r="B28" s="59">
        <v>0</v>
      </c>
      <c r="C28" s="49"/>
      <c r="D28" s="49"/>
      <c r="E28" s="49"/>
      <c r="F28" s="49"/>
    </row>
    <row r="29" spans="1:6" ht="30">
      <c r="A29" s="55" t="s">
        <v>29</v>
      </c>
      <c r="B29" s="60">
        <f>SUM(B27:B28)</f>
        <v>488658</v>
      </c>
      <c r="C29" s="49"/>
      <c r="D29" s="49"/>
      <c r="E29" s="49"/>
      <c r="F29" s="49"/>
    </row>
    <row r="30" spans="1:6" ht="30">
      <c r="A30" s="54" t="s">
        <v>16</v>
      </c>
      <c r="B30" s="59">
        <v>788649</v>
      </c>
      <c r="C30" s="49"/>
      <c r="D30" s="49"/>
      <c r="E30" s="49"/>
      <c r="F30" s="49"/>
    </row>
    <row r="31" spans="1:6" ht="31.5">
      <c r="A31" s="56" t="s">
        <v>29</v>
      </c>
      <c r="B31" s="60">
        <f>SUM(B29:B30)</f>
        <v>1277307</v>
      </c>
      <c r="C31" s="49"/>
      <c r="D31" s="49"/>
      <c r="E31" s="49"/>
      <c r="F31" s="49"/>
    </row>
    <row r="32" spans="1:6" ht="15.75">
      <c r="A32" s="50"/>
      <c r="B32" s="53"/>
      <c r="C32" s="49"/>
      <c r="D32" s="49"/>
      <c r="E32" s="49"/>
      <c r="F32" s="49"/>
    </row>
    <row r="33" spans="1:6" ht="15.75">
      <c r="A33" s="50"/>
      <c r="B33" s="53"/>
      <c r="C33" s="49"/>
      <c r="D33" s="49"/>
      <c r="E33" s="49"/>
      <c r="F33" s="49"/>
    </row>
    <row r="34" spans="1:6" ht="30" customHeight="1">
      <c r="A34" s="70" t="s">
        <v>50</v>
      </c>
      <c r="B34" s="71"/>
      <c r="C34" s="71"/>
      <c r="D34" s="71"/>
      <c r="E34" s="71"/>
      <c r="F34" s="71"/>
    </row>
    <row r="35" spans="1:6" ht="9" customHeight="1">
      <c r="A35" s="51"/>
      <c r="B35" s="52"/>
      <c r="C35" s="52"/>
      <c r="D35" s="52"/>
      <c r="E35" s="52"/>
      <c r="F35" s="52"/>
    </row>
    <row r="36" spans="1:6" ht="15">
      <c r="A36" s="57"/>
      <c r="B36" s="57" t="s">
        <v>14</v>
      </c>
      <c r="C36" s="48"/>
      <c r="D36" s="48"/>
      <c r="E36" s="48"/>
      <c r="F36" s="48"/>
    </row>
    <row r="37" spans="1:6" ht="15">
      <c r="A37" s="54" t="s">
        <v>10</v>
      </c>
      <c r="B37" s="59">
        <v>6219074</v>
      </c>
      <c r="C37" s="49"/>
      <c r="D37" s="49"/>
      <c r="E37" s="49"/>
      <c r="F37" s="49"/>
    </row>
    <row r="38" spans="1:6" ht="15">
      <c r="A38" s="54" t="s">
        <v>9</v>
      </c>
      <c r="B38" s="59">
        <v>1332494</v>
      </c>
      <c r="C38" s="49"/>
      <c r="D38" s="49"/>
      <c r="E38" s="49"/>
      <c r="F38" s="49"/>
    </row>
    <row r="39" spans="1:6" ht="30">
      <c r="A39" s="54" t="s">
        <v>11</v>
      </c>
      <c r="B39" s="59">
        <v>0</v>
      </c>
      <c r="C39" s="49"/>
      <c r="D39" s="49"/>
      <c r="E39" s="49"/>
      <c r="F39" s="49"/>
    </row>
    <row r="40" spans="1:6" ht="15">
      <c r="A40" s="54" t="s">
        <v>12</v>
      </c>
      <c r="B40" s="59">
        <f>B37-B38</f>
        <v>4886580</v>
      </c>
      <c r="C40" s="49"/>
      <c r="D40" s="49"/>
      <c r="E40" s="49"/>
      <c r="F40" s="49"/>
    </row>
    <row r="41" spans="1:6" ht="15">
      <c r="A41" s="54" t="s">
        <v>17</v>
      </c>
      <c r="B41" s="59">
        <v>0</v>
      </c>
      <c r="C41" s="49"/>
      <c r="D41" s="49"/>
      <c r="E41" s="49"/>
      <c r="F41" s="49"/>
    </row>
    <row r="42" spans="1:6" ht="15">
      <c r="A42" s="54" t="s">
        <v>13</v>
      </c>
      <c r="B42" s="59">
        <v>0</v>
      </c>
      <c r="C42" s="49"/>
      <c r="D42" s="49"/>
      <c r="E42" s="49"/>
      <c r="F42" s="49"/>
    </row>
    <row r="43" spans="1:6" ht="15">
      <c r="A43" s="54"/>
      <c r="B43" s="59"/>
      <c r="C43" s="49"/>
      <c r="D43" s="49"/>
      <c r="E43" s="49"/>
      <c r="F43" s="49"/>
    </row>
    <row r="44" spans="1:6" ht="35.25" customHeight="1">
      <c r="A44" s="68" t="s">
        <v>35</v>
      </c>
      <c r="B44" s="60">
        <f>B40</f>
        <v>4886580</v>
      </c>
      <c r="C44" s="49"/>
      <c r="D44" s="49"/>
      <c r="E44" s="49"/>
      <c r="F44" s="49"/>
    </row>
    <row r="45" spans="1:6" ht="15.75">
      <c r="A45" s="50"/>
      <c r="B45" s="53"/>
      <c r="C45" s="49"/>
      <c r="D45" s="49"/>
      <c r="E45" s="49"/>
      <c r="F45" s="49"/>
    </row>
    <row r="46" ht="12.75">
      <c r="A46" s="67"/>
    </row>
  </sheetData>
  <sheetProtection/>
  <mergeCells count="7">
    <mergeCell ref="A34:F34"/>
    <mergeCell ref="D1:F1"/>
    <mergeCell ref="A2:F2"/>
    <mergeCell ref="A3:F3"/>
    <mergeCell ref="A15:E15"/>
    <mergeCell ref="A16:E16"/>
    <mergeCell ref="A19:F19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22">
      <selection activeCell="B39" sqref="B39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75"/>
      <c r="E1" s="75"/>
      <c r="F1" s="75"/>
    </row>
    <row r="2" spans="1:6" ht="33" customHeight="1">
      <c r="A2" s="76" t="s">
        <v>51</v>
      </c>
      <c r="B2" s="76"/>
      <c r="C2" s="76"/>
      <c r="D2" s="76"/>
      <c r="E2" s="76"/>
      <c r="F2" s="76"/>
    </row>
    <row r="3" spans="1:6" ht="48.75" customHeight="1">
      <c r="A3" s="77" t="s">
        <v>52</v>
      </c>
      <c r="B3" s="77"/>
      <c r="C3" s="77"/>
      <c r="D3" s="77"/>
      <c r="E3" s="77"/>
      <c r="F3" s="77"/>
    </row>
    <row r="4" spans="1:6" ht="13.5" customHeight="1">
      <c r="A4" s="14"/>
      <c r="B4" s="14"/>
      <c r="C4" s="15"/>
      <c r="D4" s="16"/>
      <c r="E4" s="25" t="s">
        <v>0</v>
      </c>
      <c r="F4" s="26" t="s">
        <v>6</v>
      </c>
    </row>
    <row r="5" spans="1:6" s="1" customFormat="1" ht="38.25">
      <c r="A5" s="7" t="s">
        <v>1</v>
      </c>
      <c r="B5" s="7" t="s">
        <v>5</v>
      </c>
      <c r="C5" s="7" t="s">
        <v>30</v>
      </c>
      <c r="D5" s="7" t="s">
        <v>31</v>
      </c>
      <c r="E5" s="9" t="s">
        <v>32</v>
      </c>
      <c r="F5" s="10" t="s">
        <v>33</v>
      </c>
    </row>
    <row r="6" spans="1:6" ht="12.75">
      <c r="A6" s="13" t="s">
        <v>2</v>
      </c>
      <c r="B6" s="12" t="s">
        <v>4</v>
      </c>
      <c r="C6" s="35">
        <v>0</v>
      </c>
      <c r="D6" s="35">
        <v>0</v>
      </c>
      <c r="E6" s="36">
        <v>0</v>
      </c>
      <c r="F6" s="37">
        <v>0</v>
      </c>
    </row>
    <row r="7" spans="1:6" ht="12.75">
      <c r="A7" s="13" t="s">
        <v>23</v>
      </c>
      <c r="B7" s="12" t="s">
        <v>4</v>
      </c>
      <c r="C7" s="38">
        <v>0</v>
      </c>
      <c r="D7" s="38">
        <v>0</v>
      </c>
      <c r="E7" s="39">
        <v>0</v>
      </c>
      <c r="F7" s="40">
        <v>0</v>
      </c>
    </row>
    <row r="8" spans="1:6" ht="12.75">
      <c r="A8" s="13" t="s">
        <v>3</v>
      </c>
      <c r="B8" s="12" t="s">
        <v>4</v>
      </c>
      <c r="C8" s="35"/>
      <c r="D8" s="35"/>
      <c r="E8" s="36"/>
      <c r="F8" s="37">
        <f>C8-D8+E8</f>
        <v>0</v>
      </c>
    </row>
    <row r="9" spans="1:7" ht="69" customHeight="1">
      <c r="A9" s="22" t="s">
        <v>53</v>
      </c>
      <c r="B9" s="23" t="s">
        <v>4</v>
      </c>
      <c r="C9" s="41">
        <f>C6+C7+C8</f>
        <v>0</v>
      </c>
      <c r="D9" s="42">
        <f>D6+D7+D8</f>
        <v>0</v>
      </c>
      <c r="E9" s="42">
        <f>E6+E7+E8</f>
        <v>0</v>
      </c>
      <c r="F9" s="43">
        <f>F6+F7+F8</f>
        <v>0</v>
      </c>
      <c r="G9" s="8"/>
    </row>
    <row r="10" spans="1:7" ht="14.25" customHeight="1">
      <c r="A10" s="17"/>
      <c r="B10" s="18"/>
      <c r="C10" s="19"/>
      <c r="D10" s="20"/>
      <c r="E10" s="20"/>
      <c r="F10" s="21"/>
      <c r="G10" s="8"/>
    </row>
    <row r="11" spans="1:7" s="24" customFormat="1" ht="55.5" customHeight="1">
      <c r="A11" s="62" t="s">
        <v>41</v>
      </c>
      <c r="B11" s="27" t="s">
        <v>4</v>
      </c>
      <c r="C11" s="28">
        <f>C9</f>
        <v>0</v>
      </c>
      <c r="D11" s="29"/>
      <c r="E11" s="30"/>
      <c r="F11" s="63">
        <f>F9</f>
        <v>0</v>
      </c>
      <c r="G11" s="33"/>
    </row>
    <row r="12" spans="1:7" s="24" customFormat="1" ht="22.5" customHeight="1">
      <c r="A12" s="31" t="s">
        <v>8</v>
      </c>
      <c r="B12" s="27" t="s">
        <v>4</v>
      </c>
      <c r="C12" s="28"/>
      <c r="D12" s="32"/>
      <c r="E12" s="30"/>
      <c r="F12" s="63">
        <v>0</v>
      </c>
      <c r="G12" s="33"/>
    </row>
    <row r="13" spans="1:7" ht="9" customHeight="1">
      <c r="A13" s="5"/>
      <c r="B13" s="5"/>
      <c r="C13" s="11"/>
      <c r="D13" s="6"/>
      <c r="E13" s="6"/>
      <c r="F13" s="64"/>
      <c r="G13" s="2"/>
    </row>
    <row r="14" spans="1:7" ht="8.25" customHeight="1" thickBot="1">
      <c r="A14" s="3"/>
      <c r="B14" s="3"/>
      <c r="C14" s="4"/>
      <c r="D14" s="4"/>
      <c r="E14" s="4"/>
      <c r="F14" s="64"/>
      <c r="G14" s="2"/>
    </row>
    <row r="15" spans="1:7" ht="27" customHeight="1" thickTop="1">
      <c r="A15" s="78" t="s">
        <v>54</v>
      </c>
      <c r="B15" s="79"/>
      <c r="C15" s="79"/>
      <c r="D15" s="79"/>
      <c r="E15" s="79"/>
      <c r="F15" s="69">
        <v>0</v>
      </c>
      <c r="G15" s="2"/>
    </row>
    <row r="16" spans="1:7" ht="14.25" customHeight="1" thickBot="1">
      <c r="A16" s="72" t="s">
        <v>7</v>
      </c>
      <c r="B16" s="73"/>
      <c r="C16" s="73"/>
      <c r="D16" s="73"/>
      <c r="E16" s="74"/>
      <c r="F16" s="66">
        <v>0</v>
      </c>
      <c r="G16" s="2"/>
    </row>
    <row r="17" spans="1:7" ht="14.25" customHeight="1" thickTop="1">
      <c r="A17" s="44"/>
      <c r="B17" s="44"/>
      <c r="C17" s="44"/>
      <c r="D17" s="44"/>
      <c r="E17" s="44"/>
      <c r="F17" s="45"/>
      <c r="G17" s="2"/>
    </row>
    <row r="18" spans="1:7" ht="14.25" customHeight="1">
      <c r="A18" s="46"/>
      <c r="B18" s="46"/>
      <c r="C18" s="46"/>
      <c r="D18" s="46"/>
      <c r="E18" s="46"/>
      <c r="F18" s="47"/>
      <c r="G18" s="2"/>
    </row>
    <row r="19" spans="1:7" ht="30.75" customHeight="1">
      <c r="A19" s="70" t="s">
        <v>55</v>
      </c>
      <c r="B19" s="71"/>
      <c r="C19" s="71"/>
      <c r="D19" s="71"/>
      <c r="E19" s="71"/>
      <c r="F19" s="71"/>
      <c r="G19" s="2"/>
    </row>
    <row r="20" spans="1:7" ht="16.5" customHeight="1">
      <c r="A20" s="51"/>
      <c r="B20" s="52"/>
      <c r="C20" s="52"/>
      <c r="D20" s="52"/>
      <c r="E20" s="52"/>
      <c r="F20" s="52"/>
      <c r="G20" s="2"/>
    </row>
    <row r="21" spans="1:7" ht="13.5" customHeight="1">
      <c r="A21" s="57"/>
      <c r="B21" s="57" t="s">
        <v>14</v>
      </c>
      <c r="C21" s="48"/>
      <c r="D21" s="48"/>
      <c r="E21" s="48"/>
      <c r="F21" s="48"/>
      <c r="G21" s="2"/>
    </row>
    <row r="22" spans="1:7" ht="14.25" customHeight="1">
      <c r="A22" s="54" t="s">
        <v>10</v>
      </c>
      <c r="B22" s="61">
        <v>5942894</v>
      </c>
      <c r="C22" s="49"/>
      <c r="D22" s="49"/>
      <c r="E22" s="49"/>
      <c r="F22" s="49"/>
      <c r="G22" s="2"/>
    </row>
    <row r="23" spans="1:7" ht="14.25" customHeight="1">
      <c r="A23" s="54" t="s">
        <v>9</v>
      </c>
      <c r="B23" s="59">
        <v>-905494</v>
      </c>
      <c r="C23" s="49"/>
      <c r="D23" s="49"/>
      <c r="E23" s="49"/>
      <c r="F23" s="49"/>
      <c r="G23" s="2"/>
    </row>
    <row r="24" spans="1:6" ht="30">
      <c r="A24" s="54" t="s">
        <v>11</v>
      </c>
      <c r="B24" s="59">
        <v>0</v>
      </c>
      <c r="C24" s="49"/>
      <c r="D24" s="49"/>
      <c r="E24" s="49"/>
      <c r="F24" s="49"/>
    </row>
    <row r="25" spans="1:6" ht="15">
      <c r="A25" s="54" t="s">
        <v>12</v>
      </c>
      <c r="B25" s="59">
        <f>SUM(B22:B24)</f>
        <v>5037400</v>
      </c>
      <c r="C25" s="49"/>
      <c r="D25" s="49"/>
      <c r="E25" s="49"/>
      <c r="F25" s="49"/>
    </row>
    <row r="26" spans="1:6" ht="15">
      <c r="A26" s="58"/>
      <c r="B26" s="59"/>
      <c r="C26" s="49"/>
      <c r="D26" s="49"/>
      <c r="E26" s="49"/>
      <c r="F26" s="49"/>
    </row>
    <row r="27" spans="1:6" ht="15">
      <c r="A27" s="54" t="s">
        <v>18</v>
      </c>
      <c r="B27" s="59">
        <f>B25*10/100</f>
        <v>503740</v>
      </c>
      <c r="C27" s="49"/>
      <c r="D27" s="49"/>
      <c r="E27" s="49"/>
      <c r="F27" s="49"/>
    </row>
    <row r="28" spans="1:6" ht="15">
      <c r="A28" s="54" t="s">
        <v>15</v>
      </c>
      <c r="B28" s="59">
        <v>0</v>
      </c>
      <c r="C28" s="49"/>
      <c r="D28" s="49"/>
      <c r="E28" s="49"/>
      <c r="F28" s="49"/>
    </row>
    <row r="29" spans="1:6" ht="30">
      <c r="A29" s="55" t="s">
        <v>34</v>
      </c>
      <c r="B29" s="60">
        <f>SUM(B27:B28)</f>
        <v>503740</v>
      </c>
      <c r="C29" s="49"/>
      <c r="D29" s="49"/>
      <c r="E29" s="49"/>
      <c r="F29" s="49"/>
    </row>
    <row r="30" spans="1:6" ht="30">
      <c r="A30" s="54" t="s">
        <v>16</v>
      </c>
      <c r="B30" s="59">
        <v>717830</v>
      </c>
      <c r="C30" s="49"/>
      <c r="D30" s="49"/>
      <c r="E30" s="49"/>
      <c r="F30" s="49"/>
    </row>
    <row r="31" spans="1:6" ht="31.5">
      <c r="A31" s="56" t="s">
        <v>34</v>
      </c>
      <c r="B31" s="60">
        <f>SUM(B29:B30)</f>
        <v>1221570</v>
      </c>
      <c r="C31" s="49"/>
      <c r="D31" s="49"/>
      <c r="E31" s="49"/>
      <c r="F31" s="49"/>
    </row>
    <row r="32" spans="1:6" ht="15.75">
      <c r="A32" s="50"/>
      <c r="B32" s="53"/>
      <c r="C32" s="49"/>
      <c r="D32" s="49"/>
      <c r="E32" s="49"/>
      <c r="F32" s="49"/>
    </row>
    <row r="33" spans="1:6" ht="15.75">
      <c r="A33" s="50"/>
      <c r="B33" s="53"/>
      <c r="C33" s="49"/>
      <c r="D33" s="49"/>
      <c r="E33" s="49"/>
      <c r="F33" s="49"/>
    </row>
    <row r="34" spans="1:6" ht="30" customHeight="1">
      <c r="A34" s="70" t="s">
        <v>56</v>
      </c>
      <c r="B34" s="71"/>
      <c r="C34" s="71"/>
      <c r="D34" s="71"/>
      <c r="E34" s="71"/>
      <c r="F34" s="71"/>
    </row>
    <row r="35" spans="1:6" ht="9" customHeight="1">
      <c r="A35" s="51"/>
      <c r="B35" s="52"/>
      <c r="C35" s="52"/>
      <c r="D35" s="52"/>
      <c r="E35" s="52"/>
      <c r="F35" s="52"/>
    </row>
    <row r="36" spans="1:6" ht="15">
      <c r="A36" s="57"/>
      <c r="B36" s="57" t="s">
        <v>14</v>
      </c>
      <c r="C36" s="48"/>
      <c r="D36" s="48"/>
      <c r="E36" s="48"/>
      <c r="F36" s="48"/>
    </row>
    <row r="37" spans="1:6" ht="15">
      <c r="A37" s="54" t="s">
        <v>10</v>
      </c>
      <c r="B37" s="59">
        <v>5942894</v>
      </c>
      <c r="C37" s="49"/>
      <c r="D37" s="49"/>
      <c r="E37" s="49"/>
      <c r="F37" s="49"/>
    </row>
    <row r="38" spans="1:6" ht="15">
      <c r="A38" s="54" t="s">
        <v>9</v>
      </c>
      <c r="B38" s="59">
        <v>905494</v>
      </c>
      <c r="C38" s="49"/>
      <c r="D38" s="49"/>
      <c r="E38" s="49"/>
      <c r="F38" s="49"/>
    </row>
    <row r="39" spans="1:6" ht="30">
      <c r="A39" s="54" t="s">
        <v>11</v>
      </c>
      <c r="B39" s="59">
        <v>0</v>
      </c>
      <c r="C39" s="49"/>
      <c r="D39" s="49"/>
      <c r="E39" s="49"/>
      <c r="F39" s="49"/>
    </row>
    <row r="40" spans="1:6" ht="15">
      <c r="A40" s="54" t="s">
        <v>12</v>
      </c>
      <c r="B40" s="59">
        <f>B37-B38</f>
        <v>5037400</v>
      </c>
      <c r="C40" s="49"/>
      <c r="D40" s="49"/>
      <c r="E40" s="49"/>
      <c r="F40" s="49"/>
    </row>
    <row r="41" spans="1:6" ht="15">
      <c r="A41" s="54" t="s">
        <v>17</v>
      </c>
      <c r="B41" s="59">
        <v>0</v>
      </c>
      <c r="C41" s="49"/>
      <c r="D41" s="49"/>
      <c r="E41" s="49"/>
      <c r="F41" s="49"/>
    </row>
    <row r="42" spans="1:6" ht="15">
      <c r="A42" s="54" t="s">
        <v>13</v>
      </c>
      <c r="B42" s="59">
        <v>0</v>
      </c>
      <c r="C42" s="49"/>
      <c r="D42" s="49"/>
      <c r="E42" s="49"/>
      <c r="F42" s="49"/>
    </row>
    <row r="43" spans="1:6" ht="15">
      <c r="A43" s="54"/>
      <c r="B43" s="59"/>
      <c r="C43" s="49"/>
      <c r="D43" s="49"/>
      <c r="E43" s="49"/>
      <c r="F43" s="49"/>
    </row>
    <row r="44" spans="1:6" ht="31.5">
      <c r="A44" s="68" t="s">
        <v>36</v>
      </c>
      <c r="B44" s="60">
        <f>B40</f>
        <v>5037400</v>
      </c>
      <c r="C44" s="49"/>
      <c r="D44" s="49"/>
      <c r="E44" s="49"/>
      <c r="F44" s="49"/>
    </row>
    <row r="45" spans="1:6" ht="15.75">
      <c r="A45" s="50"/>
      <c r="B45" s="53"/>
      <c r="C45" s="49"/>
      <c r="D45" s="49"/>
      <c r="E45" s="49"/>
      <c r="F45" s="49"/>
    </row>
    <row r="46" ht="12.75">
      <c r="A46" s="34"/>
    </row>
  </sheetData>
  <sheetProtection/>
  <mergeCells count="7">
    <mergeCell ref="A34:F34"/>
    <mergeCell ref="D1:F1"/>
    <mergeCell ref="A2:F2"/>
    <mergeCell ref="A3:F3"/>
    <mergeCell ref="A15:E15"/>
    <mergeCell ref="A16:E16"/>
    <mergeCell ref="A19:F19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</dc:creator>
  <cp:keywords/>
  <dc:description/>
  <cp:lastModifiedBy>1</cp:lastModifiedBy>
  <cp:lastPrinted>2021-02-16T08:21:09Z</cp:lastPrinted>
  <dcterms:created xsi:type="dcterms:W3CDTF">2010-01-18T11:58:59Z</dcterms:created>
  <dcterms:modified xsi:type="dcterms:W3CDTF">2021-10-13T14:07:03Z</dcterms:modified>
  <cp:category/>
  <cp:version/>
  <cp:contentType/>
  <cp:contentStatus/>
</cp:coreProperties>
</file>